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<sst xmlns="http://schemas.openxmlformats.org/spreadsheetml/2006/main" count="68" uniqueCount="43">
  <si>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Portland counts</t>
  </si>
  <si>
    <t>Tue 20th Oct</t>
  </si>
  <si>
    <t>Weather dry</t>
  </si>
  <si>
    <t>Cars = all motor transport (including trucks, vans, motorbikes)</t>
  </si>
  <si>
    <t>Portland/Brandon/East cross roads</t>
  </si>
  <si>
    <t>Time start</t>
  </si>
  <si>
    <t>Time finish</t>
  </si>
  <si>
    <t>Peds Eastbnd</t>
  </si>
  <si>
    <t>Peds Westbnd</t>
  </si>
  <si>
    <t>Cars Nbnd</t>
  </si>
  <si>
    <t>Cars Sbnd</t>
  </si>
  <si>
    <t>Bicycles Nbnd</t>
  </si>
  <si>
    <t>Bicycle Sbnd</t>
  </si>
  <si>
    <t>Sum</t>
  </si>
  <si>
    <t>per hour</t>
  </si>
  <si>
    <t>Weds Oct 21st</t>
  </si>
  <si>
    <t>Weather Wet</t>
  </si>
  <si>
    <t>Peds Ebnd</t>
  </si>
  <si>
    <t>Peds Wbnd</t>
  </si>
  <si>
    <t>Many school children</t>
  </si>
  <si>
    <t>Portland/Albany T-junction</t>
  </si>
  <si>
    <t>Portland</t>
  </si>
  <si>
    <t xml:space="preserve">Port </t>
  </si>
  <si>
    <t>Port</t>
  </si>
  <si>
    <t xml:space="preserve">Portland </t>
  </si>
  <si>
    <t xml:space="preserve">Albany </t>
  </si>
  <si>
    <t xml:space="preserve">Alb </t>
  </si>
  <si>
    <t>Alb</t>
  </si>
  <si>
    <t>Albany</t>
  </si>
  <si>
    <t>Cycle Lft (east)</t>
  </si>
  <si>
    <t>Cycle Rt (Park)</t>
  </si>
  <si>
    <t xml:space="preserve"> motor left</t>
  </si>
  <si>
    <t>motor rt</t>
  </si>
  <si>
    <t>mot westbnd</t>
  </si>
  <si>
    <t>mot e to north</t>
  </si>
  <si>
    <t>mot eastbnd</t>
  </si>
  <si>
    <t xml:space="preserve"> mot w to north</t>
  </si>
  <si>
    <t>Cycle westbnd</t>
  </si>
  <si>
    <t>cycle e'bnd</t>
  </si>
  <si>
    <t>Cycle w to north</t>
  </si>
  <si>
    <t>nc</t>
  </si>
  <si>
    <t>not counted</t>
  </si>
  <si>
    <t>Note very small through cycle flows on Albany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</si>
</sst>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D4" sqref="D4"/>
    </sheetView>
  </sheetViews>
  <sheetFormatPr defaultColWidth="9.140625" defaultRowHeight="15"/>
  <cols>
    <col min="1" max="3" width="11.8515625" style="0" customWidth="1"/>
    <col min="4" max="4" width="12.7109375" style="0" customWidth="1"/>
    <col min="5" max="8" width="11.8515625" style="0" customWidth="1"/>
    <col min="9" max="12" width="12.7109375" style="0" customWidth="1"/>
  </cols>
  <sheetData>
    <row r="1" spans="1:5" ht="15.75">
      <c r="A1" t="s">
        <v>0</v>
      </c>
      <c r="B1">
        <v>2015</v>
      </c>
      <c r="C1" t="s">
        <v>1</v>
      </c>
      <c r="D1" t="s">
        <v>2</v>
      </c>
      <c r="E1" t="s">
        <v>3</v>
      </c>
    </row>
    <row r="2" ht="15.75">
      <c r="A2" t="s">
        <v>4</v>
      </c>
    </row>
    <row r="3" spans="1:8" ht="1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</row>
    <row r="4" spans="1:8" ht="15">
      <c r="A4" s="1">
        <v>0.7097222222222223</v>
      </c>
      <c r="B4" s="1">
        <v>0.7125</v>
      </c>
      <c r="C4">
        <v>25</v>
      </c>
      <c r="D4">
        <v>11</v>
      </c>
      <c r="E4">
        <v>12</v>
      </c>
      <c r="F4">
        <v>10</v>
      </c>
      <c r="G4">
        <v>3</v>
      </c>
      <c r="H4">
        <v>8</v>
      </c>
    </row>
    <row r="5" spans="1:8" ht="15">
      <c r="A5" s="1">
        <v>0.7125</v>
      </c>
      <c r="B5" s="1">
        <v>0.7166666666666667</v>
      </c>
      <c r="C5">
        <v>62</v>
      </c>
      <c r="D5">
        <v>15</v>
      </c>
      <c r="E5">
        <v>23</v>
      </c>
      <c r="F5">
        <v>16</v>
      </c>
      <c r="G5">
        <v>1</v>
      </c>
      <c r="H5">
        <v>9</v>
      </c>
    </row>
    <row r="6" spans="1:8" ht="15">
      <c r="A6" s="1">
        <v>0.7333333333333334</v>
      </c>
      <c r="B6" s="1">
        <v>0.7368055555555556</v>
      </c>
      <c r="C6">
        <v>26</v>
      </c>
      <c r="D6">
        <v>11</v>
      </c>
      <c r="E6">
        <v>13</v>
      </c>
      <c r="F6">
        <v>7</v>
      </c>
      <c r="G6">
        <v>3</v>
      </c>
      <c r="H6">
        <v>14</v>
      </c>
    </row>
    <row r="7" spans="1:8" ht="15">
      <c r="A7" s="1">
        <v>0.7368055555555556</v>
      </c>
      <c r="B7" s="1">
        <v>0.7402777777777777</v>
      </c>
      <c r="C7">
        <v>40</v>
      </c>
      <c r="D7">
        <v>14</v>
      </c>
      <c r="E7">
        <v>18</v>
      </c>
      <c r="F7">
        <v>12</v>
      </c>
      <c r="G7">
        <v>1</v>
      </c>
      <c r="H7">
        <v>20</v>
      </c>
    </row>
    <row r="8" spans="1:8" ht="15">
      <c r="A8" s="1">
        <v>0.7409722222222223</v>
      </c>
      <c r="B8" s="1">
        <v>0.7444444444444445</v>
      </c>
      <c r="C8">
        <v>28</v>
      </c>
      <c r="D8">
        <v>13</v>
      </c>
      <c r="E8">
        <v>12</v>
      </c>
      <c r="F8">
        <v>10</v>
      </c>
      <c r="G8">
        <v>3</v>
      </c>
      <c r="H8">
        <v>18</v>
      </c>
    </row>
    <row r="9" spans="2:8" ht="15">
      <c r="B9" t="s">
        <v>13</v>
      </c>
      <c r="C9">
        <f>SUM(C4:C8)</f>
        <v>181</v>
      </c>
      <c r="D9">
        <f>SUM(D4:D8)</f>
        <v>64</v>
      </c>
      <c r="E9">
        <f>SUM(E4:E8)</f>
        <v>78</v>
      </c>
      <c r="F9">
        <f>SUM(F4:F8)</f>
        <v>55</v>
      </c>
      <c r="G9">
        <f>SUM(G4:G8)</f>
        <v>11</v>
      </c>
      <c r="H9">
        <f>SUM(H4:H8)</f>
        <v>69</v>
      </c>
    </row>
    <row r="10" spans="2:8" ht="15">
      <c r="B10" t="s">
        <v>14</v>
      </c>
      <c r="C10" s="2">
        <f>C9*60/25</f>
        <v>434.4</v>
      </c>
      <c r="D10" s="2">
        <f>D9*60/25</f>
        <v>153.6</v>
      </c>
      <c r="E10" s="2">
        <f>E9*60/25</f>
        <v>187.2</v>
      </c>
      <c r="F10" s="2">
        <f>F9*60/25</f>
        <v>132</v>
      </c>
      <c r="G10" s="2">
        <f>G9*60/25</f>
        <v>26.4</v>
      </c>
      <c r="H10" s="2">
        <f>H9*60/25</f>
        <v>165.6</v>
      </c>
    </row>
    <row r="12" spans="2:3" ht="15">
      <c r="B12" t="s">
        <v>15</v>
      </c>
      <c r="C12" t="s">
        <v>16</v>
      </c>
    </row>
    <row r="13" spans="1:8" ht="15">
      <c r="A13" t="s">
        <v>5</v>
      </c>
      <c r="B13" t="s">
        <v>6</v>
      </c>
      <c r="C13" t="s">
        <v>17</v>
      </c>
      <c r="D13" t="s">
        <v>18</v>
      </c>
      <c r="E13" t="s">
        <v>9</v>
      </c>
      <c r="F13" t="s">
        <v>10</v>
      </c>
      <c r="G13" t="s">
        <v>11</v>
      </c>
      <c r="H13" t="s">
        <v>12</v>
      </c>
    </row>
    <row r="14" spans="1:8" ht="15">
      <c r="A14" s="1">
        <v>0.35</v>
      </c>
      <c r="B14" s="1">
        <v>0.3534722222222222</v>
      </c>
      <c r="C14">
        <v>6</v>
      </c>
      <c r="D14">
        <v>4</v>
      </c>
      <c r="E14">
        <v>25</v>
      </c>
      <c r="F14">
        <v>10</v>
      </c>
      <c r="G14">
        <v>35</v>
      </c>
      <c r="H14">
        <v>1</v>
      </c>
    </row>
    <row r="15" spans="1:8" ht="15">
      <c r="A15" s="1">
        <v>0.3541666666666667</v>
      </c>
      <c r="B15" s="1">
        <v>0.3576388888888889</v>
      </c>
      <c r="C15">
        <v>19</v>
      </c>
      <c r="D15">
        <v>10</v>
      </c>
      <c r="E15">
        <v>29</v>
      </c>
      <c r="F15">
        <v>6</v>
      </c>
      <c r="G15">
        <v>25</v>
      </c>
      <c r="H15">
        <v>1</v>
      </c>
    </row>
    <row r="16" spans="1:10" ht="15">
      <c r="A16" s="1">
        <v>0.35833333333333334</v>
      </c>
      <c r="B16" s="1">
        <v>0.36180555555555555</v>
      </c>
      <c r="C16">
        <v>11</v>
      </c>
      <c r="D16">
        <v>29</v>
      </c>
      <c r="E16">
        <v>26</v>
      </c>
      <c r="F16">
        <v>10</v>
      </c>
      <c r="G16">
        <v>45</v>
      </c>
      <c r="H16">
        <v>1</v>
      </c>
      <c r="J16" t="s">
        <v>19</v>
      </c>
    </row>
    <row r="17" spans="2:8" ht="15">
      <c r="B17" t="s">
        <v>13</v>
      </c>
      <c r="C17">
        <f>SUM(C14:C16)</f>
        <v>36</v>
      </c>
      <c r="D17">
        <f>SUM(D14:D16)</f>
        <v>43</v>
      </c>
      <c r="E17">
        <f>SUM(E14:E16)</f>
        <v>80</v>
      </c>
      <c r="F17">
        <f>SUM(F14:F16)</f>
        <v>26</v>
      </c>
      <c r="G17">
        <f>SUM(G14:G16)</f>
        <v>105</v>
      </c>
      <c r="H17">
        <f>SUM(H14:H16)</f>
        <v>3</v>
      </c>
    </row>
    <row r="18" spans="2:8" ht="15">
      <c r="B18" t="s">
        <v>14</v>
      </c>
      <c r="C18">
        <f>C17*60/15</f>
        <v>144</v>
      </c>
      <c r="D18">
        <f>D17*60/15</f>
        <v>172</v>
      </c>
      <c r="E18">
        <f>E17*60/15</f>
        <v>320</v>
      </c>
      <c r="F18">
        <f>F17*60/15</f>
        <v>104</v>
      </c>
      <c r="G18">
        <f>G17*60/15</f>
        <v>420</v>
      </c>
      <c r="H18">
        <f>H17*60/15</f>
        <v>12</v>
      </c>
    </row>
    <row r="20" ht="15">
      <c r="A20" t="s">
        <v>20</v>
      </c>
    </row>
    <row r="21" spans="1:13" ht="15">
      <c r="A21" t="s">
        <v>1</v>
      </c>
      <c r="B21" t="s">
        <v>2</v>
      </c>
      <c r="C21" t="s">
        <v>21</v>
      </c>
      <c r="D21" t="s">
        <v>22</v>
      </c>
      <c r="E21" t="s">
        <v>23</v>
      </c>
      <c r="F21" t="s">
        <v>24</v>
      </c>
      <c r="G21" t="s">
        <v>25</v>
      </c>
      <c r="H21" t="s">
        <v>25</v>
      </c>
      <c r="I21" t="s">
        <v>26</v>
      </c>
      <c r="J21" t="s">
        <v>27</v>
      </c>
      <c r="K21" t="s">
        <v>26</v>
      </c>
      <c r="L21" t="s">
        <v>26</v>
      </c>
      <c r="M21" t="s">
        <v>28</v>
      </c>
    </row>
    <row r="22" spans="1:13" ht="15">
      <c r="A22" t="s">
        <v>5</v>
      </c>
      <c r="B22" t="s">
        <v>6</v>
      </c>
      <c r="C22" t="s">
        <v>29</v>
      </c>
      <c r="D22" t="s">
        <v>30</v>
      </c>
      <c r="E22" t="s">
        <v>31</v>
      </c>
      <c r="F22" t="s">
        <v>32</v>
      </c>
      <c r="G22" t="s">
        <v>33</v>
      </c>
      <c r="H22" t="s">
        <v>34</v>
      </c>
      <c r="I22" t="s">
        <v>35</v>
      </c>
      <c r="J22" t="s">
        <v>36</v>
      </c>
      <c r="K22" t="s">
        <v>37</v>
      </c>
      <c r="L22" t="s">
        <v>38</v>
      </c>
      <c r="M22" t="s">
        <v>39</v>
      </c>
    </row>
    <row r="23" spans="1:13" ht="15">
      <c r="A23" s="1">
        <v>0.7208333333333333</v>
      </c>
      <c r="B23" s="1">
        <v>0.7243055555555555</v>
      </c>
      <c r="C23">
        <v>10</v>
      </c>
      <c r="D23">
        <v>5</v>
      </c>
      <c r="E23">
        <v>18</v>
      </c>
      <c r="F23">
        <v>0</v>
      </c>
      <c r="G23" t="s">
        <v>40</v>
      </c>
      <c r="H23">
        <v>8</v>
      </c>
      <c r="I23">
        <v>50</v>
      </c>
      <c r="J23">
        <v>2</v>
      </c>
      <c r="K23">
        <v>1</v>
      </c>
      <c r="L23">
        <v>0</v>
      </c>
      <c r="M23" t="s">
        <v>40</v>
      </c>
    </row>
    <row r="24" spans="2:12" ht="15">
      <c r="B24" t="s">
        <v>14</v>
      </c>
      <c r="C24">
        <f>C23*60/5</f>
        <v>120</v>
      </c>
      <c r="D24">
        <f>D23*60/5</f>
        <v>60</v>
      </c>
      <c r="E24">
        <f>E23*60/5</f>
        <v>216</v>
      </c>
      <c r="F24">
        <f>F23*60/5</f>
        <v>0</v>
      </c>
      <c r="H24">
        <f>H23*60/5</f>
        <v>96</v>
      </c>
      <c r="I24">
        <f>I23*60/5</f>
        <v>600</v>
      </c>
      <c r="J24">
        <f>J23*60/5</f>
        <v>24</v>
      </c>
      <c r="K24">
        <f>K23*60/5</f>
        <v>12</v>
      </c>
      <c r="L24">
        <f>L23*60/5</f>
        <v>0</v>
      </c>
    </row>
    <row r="25" spans="1:2" ht="15">
      <c r="A25" t="s">
        <v>15</v>
      </c>
      <c r="B25" t="s">
        <v>16</v>
      </c>
    </row>
    <row r="26" spans="1:13" ht="15">
      <c r="A26" s="1">
        <v>0.37222222222222223</v>
      </c>
      <c r="B26" s="1">
        <v>0.3756944444444445</v>
      </c>
      <c r="C26" t="s">
        <v>40</v>
      </c>
      <c r="D26" t="s">
        <v>40</v>
      </c>
      <c r="E26">
        <v>25</v>
      </c>
      <c r="F26">
        <v>6</v>
      </c>
      <c r="G26">
        <v>23</v>
      </c>
      <c r="H26">
        <v>29</v>
      </c>
      <c r="I26" t="s">
        <v>40</v>
      </c>
      <c r="J26" t="s">
        <v>40</v>
      </c>
      <c r="K26">
        <v>2</v>
      </c>
      <c r="L26">
        <v>0</v>
      </c>
      <c r="M26">
        <v>9</v>
      </c>
    </row>
    <row r="27" spans="2:13" ht="15">
      <c r="B27" t="s">
        <v>14</v>
      </c>
      <c r="E27">
        <f>E26*60/5</f>
        <v>300</v>
      </c>
      <c r="F27">
        <f>F26*60/5</f>
        <v>72</v>
      </c>
      <c r="G27">
        <f>G26*60/5</f>
        <v>276</v>
      </c>
      <c r="H27">
        <f>H26*60/5</f>
        <v>348</v>
      </c>
      <c r="K27">
        <f>K26*60/5</f>
        <v>24</v>
      </c>
      <c r="L27">
        <f>L26*60/5</f>
        <v>0</v>
      </c>
      <c r="M27">
        <f>M26*60/5</f>
        <v>108</v>
      </c>
    </row>
    <row r="29" spans="2:11" ht="15">
      <c r="B29" t="s">
        <v>40</v>
      </c>
      <c r="C29" t="s">
        <v>41</v>
      </c>
      <c r="K29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Lynn</dc:creator>
  <cp:keywords/>
  <dc:description/>
  <cp:lastModifiedBy/>
  <dcterms:created xsi:type="dcterms:W3CDTF">2015-10-20T18:33:13Z</dcterms:created>
  <dcterms:modified xsi:type="dcterms:W3CDTF">2015-10-27T09:45:24Z</dcterms:modified>
  <cp:category/>
  <cp:version/>
  <cp:contentType/>
  <cp:contentStatus/>
  <cp:revision>1</cp:revision>
</cp:coreProperties>
</file>